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432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80" i="1"/>
  <c r="B195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F43" s="1"/>
  <c r="B24"/>
  <c r="A24"/>
  <c r="L23"/>
  <c r="J23"/>
  <c r="I23"/>
  <c r="H23"/>
  <c r="G23"/>
  <c r="F23"/>
  <c r="B14"/>
  <c r="A14"/>
  <c r="L13"/>
  <c r="J13"/>
  <c r="I13"/>
  <c r="H13"/>
  <c r="H24" s="1"/>
  <c r="G13"/>
  <c r="F13"/>
  <c r="L195" l="1"/>
  <c r="J138"/>
  <c r="H195"/>
  <c r="H43"/>
  <c r="I195"/>
  <c r="H157"/>
  <c r="L176"/>
  <c r="G195"/>
  <c r="G62"/>
  <c r="G119"/>
  <c r="G176"/>
  <c r="H62"/>
  <c r="H119"/>
  <c r="H176"/>
  <c r="F176"/>
  <c r="I62"/>
  <c r="I176"/>
  <c r="J62"/>
  <c r="H138"/>
  <c r="F119"/>
  <c r="L100"/>
  <c r="H100"/>
  <c r="G100"/>
  <c r="F100"/>
  <c r="J100"/>
  <c r="I100"/>
  <c r="J81"/>
  <c r="H81"/>
  <c r="G81"/>
  <c r="I81"/>
  <c r="F81"/>
  <c r="F62"/>
  <c r="L62"/>
  <c r="L43"/>
  <c r="G43"/>
  <c r="J43"/>
  <c r="I43"/>
  <c r="L24"/>
  <c r="F24"/>
  <c r="I24"/>
  <c r="G24"/>
  <c r="J24"/>
  <c r="J195"/>
  <c r="F195"/>
  <c r="J176"/>
  <c r="L157"/>
  <c r="J157"/>
  <c r="I157"/>
  <c r="G157"/>
  <c r="L138"/>
  <c r="I138"/>
  <c r="G138"/>
  <c r="F138"/>
  <c r="J119"/>
  <c r="I119"/>
  <c r="L119"/>
  <c r="H196" l="1"/>
  <c r="G196"/>
  <c r="F196"/>
  <c r="J196"/>
  <c r="L196"/>
  <c r="I196"/>
</calcChain>
</file>

<file path=xl/sharedStrings.xml><?xml version="1.0" encoding="utf-8"?>
<sst xmlns="http://schemas.openxmlformats.org/spreadsheetml/2006/main" count="249" uniqueCount="103">
  <si>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</si>
  <si>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</si>
  <si>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</si>
  <si>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</si>
  <si>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</si>
  <si>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</si>
  <si>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</si>
  <si>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</si>
  <si>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</si>
  <si>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</si>
  <si>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</si>
  <si>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</si>
  <si>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</si>
  <si>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</si>
  <si>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</si>
  <si>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</si>
  <si>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</si>
  <si>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</si>
  <si>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</si>
  <si>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</si>
  <si>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</si>
  <si>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</si>
  <si>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</si>
  <si>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</si>
  <si>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</si>
  <si>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</si>
  <si>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</si>
  <si>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</si>
  <si>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</si>
  <si>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</si>
  <si>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</si>
  <si>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</si>
  <si>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</si>
  <si>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</si>
  <si>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</si>
  <si>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</si>
  <si>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</si>
  <si>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рисовая</t>
  </si>
  <si>
    <t>Сыр твердых сортов в нарезке</t>
  </si>
  <si>
    <t>Чай с сахаром</t>
  </si>
  <si>
    <t>пшеничный</t>
  </si>
  <si>
    <t>ржаной</t>
  </si>
  <si>
    <t>54-1з</t>
  </si>
  <si>
    <t>54-25.1к</t>
  </si>
  <si>
    <t>54-2гн</t>
  </si>
  <si>
    <t>пром</t>
  </si>
  <si>
    <t>Каша вязкая молочная пшенная</t>
  </si>
  <si>
    <t>Какао с молоком</t>
  </si>
  <si>
    <t xml:space="preserve">хлеб </t>
  </si>
  <si>
    <t>54-6к</t>
  </si>
  <si>
    <t>54-21гн</t>
  </si>
  <si>
    <t>Салат из моркови и яблок</t>
  </si>
  <si>
    <t>Макароны отварные</t>
  </si>
  <si>
    <t>Курица тушеная с морковью</t>
  </si>
  <si>
    <t>Чай с молоком и сахаром</t>
  </si>
  <si>
    <t>54-11з</t>
  </si>
  <si>
    <t>54-1г</t>
  </si>
  <si>
    <t>54-25м</t>
  </si>
  <si>
    <t>54-4гн</t>
  </si>
  <si>
    <t>Картофель отварной в молоке</t>
  </si>
  <si>
    <t>Соус молочный натуральный</t>
  </si>
  <si>
    <t>54-14р</t>
  </si>
  <si>
    <t>54-10г</t>
  </si>
  <si>
    <t>54-5соус</t>
  </si>
  <si>
    <t>Каша вязкая молочная ячневая</t>
  </si>
  <si>
    <t>Кофейный напиток с молоком</t>
  </si>
  <si>
    <t>54-21к</t>
  </si>
  <si>
    <t>54-23гн</t>
  </si>
  <si>
    <t>Кукуруза сахарная</t>
  </si>
  <si>
    <t xml:space="preserve">пшеничный </t>
  </si>
  <si>
    <t>54-21з</t>
  </si>
  <si>
    <t>Картофельное пюре</t>
  </si>
  <si>
    <t>54-11г</t>
  </si>
  <si>
    <t>Каша жидкая молочная гречневая</t>
  </si>
  <si>
    <t>Джем из абрикосов</t>
  </si>
  <si>
    <t>54-20к</t>
  </si>
  <si>
    <t>Салат из свеклы  с черносливом</t>
  </si>
  <si>
    <t>54-18з</t>
  </si>
  <si>
    <t>Котлета рыбная любительская ( минтай)</t>
  </si>
  <si>
    <t>Директор ОУ</t>
  </si>
  <si>
    <t>Напиток витаминизированный "Витошка" Какао с молоком</t>
  </si>
  <si>
    <t>27.01.2024.4</t>
  </si>
  <si>
    <t>ржано-пшеничный</t>
  </si>
  <si>
    <t>мандарин</t>
  </si>
  <si>
    <t>Масло сливочное(порциями)</t>
  </si>
  <si>
    <t>Тефтели из говядины паровые</t>
  </si>
  <si>
    <t>Хлеб ржаной</t>
  </si>
  <si>
    <t>Макароны отварные с овощами</t>
  </si>
  <si>
    <t>яблоко</t>
  </si>
  <si>
    <t xml:space="preserve">Хлеб пшеничный </t>
  </si>
  <si>
    <t>хлеб белый</t>
  </si>
  <si>
    <t>53-19з</t>
  </si>
  <si>
    <t>54-2г</t>
  </si>
  <si>
    <t>54-8м</t>
  </si>
  <si>
    <t>Творожно- пшенная запеканка</t>
  </si>
  <si>
    <t>54-7т-для детей с целиакией</t>
  </si>
  <si>
    <t>молоко сгущенное с сахаром</t>
  </si>
  <si>
    <t xml:space="preserve"> 2 блюдо</t>
  </si>
  <si>
    <t>54-26м</t>
  </si>
  <si>
    <t>Запеканка картофельная с говядиной</t>
  </si>
  <si>
    <t>Мандарин</t>
  </si>
  <si>
    <t>МОБУ" Герасимовская средняя общеобразовательная школа " Новосергиевского района Оренбургской области</t>
  </si>
  <si>
    <t>Т.И. Голикова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</si>
</sst>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Protection="1">
      <protection locked="0"/>
    </xf>
    <xf numFmtId="0" fontId="2" fillId="4" borderId="3" xfId="0" applyFon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5" xfId="0" applyFon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13" fillId="4" borderId="1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 applyProtection="1">
      <alignment horizontal="center" vertical="top" wrapText="1"/>
      <protection locked="0"/>
    </xf>
    <xf numFmtId="2" fontId="0" fillId="4" borderId="5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6" t="s">
        <v>101</v>
      </c>
      <c r="D1" s="77"/>
      <c r="E1" s="77"/>
      <c r="F1" s="12" t="s">
        <v>16</v>
      </c>
      <c r="G1" s="2" t="s">
        <v>17</v>
      </c>
      <c r="H1" s="78" t="s">
        <v>79</v>
      </c>
      <c r="I1" s="78"/>
      <c r="J1" s="78"/>
      <c r="K1" s="78"/>
    </row>
    <row r="2" spans="1:12" ht="17.399999999999999">
      <c r="A2" s="35" t="s">
        <v>6</v>
      </c>
      <c r="C2" s="2"/>
      <c r="G2" s="2" t="s">
        <v>18</v>
      </c>
      <c r="H2" s="78" t="s">
        <v>102</v>
      </c>
      <c r="I2" s="78"/>
      <c r="J2" s="78"/>
      <c r="K2" s="7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34</v>
      </c>
      <c r="I4" s="47" t="s">
        <v>35</v>
      </c>
      <c r="J4" s="47" t="s">
        <v>36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1" t="s">
        <v>37</v>
      </c>
      <c r="F6" s="40">
        <v>250</v>
      </c>
      <c r="G6" s="40">
        <v>6.6</v>
      </c>
      <c r="H6" s="40">
        <v>6.8</v>
      </c>
      <c r="I6" s="40">
        <v>35.799999999999997</v>
      </c>
      <c r="J6" s="40">
        <v>230.7</v>
      </c>
      <c r="K6" s="41" t="s">
        <v>43</v>
      </c>
      <c r="L6" s="40">
        <v>29.8</v>
      </c>
    </row>
    <row r="7" spans="1:12" ht="15" thickBot="1">
      <c r="A7" s="23"/>
      <c r="B7" s="15"/>
      <c r="C7" s="11"/>
      <c r="D7" s="6"/>
      <c r="E7" s="52" t="s">
        <v>38</v>
      </c>
      <c r="F7" s="43">
        <v>20</v>
      </c>
      <c r="G7" s="43">
        <v>4.5999999999999996</v>
      </c>
      <c r="H7" s="43">
        <v>5.9</v>
      </c>
      <c r="I7" s="43">
        <v>0</v>
      </c>
      <c r="J7" s="43">
        <v>71.7</v>
      </c>
      <c r="K7" s="44" t="s">
        <v>42</v>
      </c>
      <c r="L7" s="43">
        <v>16.16</v>
      </c>
    </row>
    <row r="8" spans="1:12" ht="28.8">
      <c r="A8" s="23"/>
      <c r="B8" s="15"/>
      <c r="C8" s="11"/>
      <c r="D8" s="7" t="s">
        <v>22</v>
      </c>
      <c r="E8" s="66" t="s">
        <v>80</v>
      </c>
      <c r="F8" s="43">
        <v>200</v>
      </c>
      <c r="G8" s="43">
        <v>5.8</v>
      </c>
      <c r="H8" s="43">
        <v>5</v>
      </c>
      <c r="I8" s="43">
        <v>29</v>
      </c>
      <c r="J8" s="43">
        <v>184.2</v>
      </c>
      <c r="K8" s="44" t="s">
        <v>81</v>
      </c>
      <c r="L8" s="43">
        <v>20.64</v>
      </c>
    </row>
    <row r="9" spans="1:12" ht="14.4">
      <c r="A9" s="23"/>
      <c r="B9" s="15"/>
      <c r="C9" s="11"/>
      <c r="D9" s="7" t="s">
        <v>23</v>
      </c>
      <c r="E9" s="53" t="s">
        <v>40</v>
      </c>
      <c r="F9" s="43">
        <v>20</v>
      </c>
      <c r="G9" s="43">
        <v>1.5</v>
      </c>
      <c r="H9" s="43">
        <v>0.2</v>
      </c>
      <c r="I9" s="43">
        <v>9.8000000000000007</v>
      </c>
      <c r="J9" s="43">
        <v>46.9</v>
      </c>
      <c r="K9" s="44" t="s">
        <v>45</v>
      </c>
      <c r="L9" s="43">
        <v>1.43</v>
      </c>
    </row>
    <row r="10" spans="1:12" ht="14.4">
      <c r="A10" s="23"/>
      <c r="B10" s="15"/>
      <c r="C10" s="11"/>
      <c r="D10" s="54" t="s">
        <v>23</v>
      </c>
      <c r="E10" s="67" t="s">
        <v>82</v>
      </c>
      <c r="F10" s="43">
        <v>20</v>
      </c>
      <c r="G10" s="43">
        <v>1.3</v>
      </c>
      <c r="H10" s="43">
        <v>0.2</v>
      </c>
      <c r="I10" s="43">
        <v>7.9</v>
      </c>
      <c r="J10" s="43">
        <v>39.1</v>
      </c>
      <c r="K10" s="44" t="s">
        <v>45</v>
      </c>
      <c r="L10" s="43">
        <v>1.18</v>
      </c>
    </row>
    <row r="11" spans="1:12" ht="15" thickBot="1">
      <c r="A11" s="23"/>
      <c r="B11" s="15"/>
      <c r="C11" s="11"/>
      <c r="D11" s="54"/>
      <c r="E11" s="55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31</v>
      </c>
      <c r="E13" s="9"/>
      <c r="F13" s="19">
        <f>SUM(F6:F12)</f>
        <v>510</v>
      </c>
      <c r="G13" s="19">
        <f t="shared" ref="G13:J13" si="0">SUM(G6:G12)</f>
        <v>19.8</v>
      </c>
      <c r="H13" s="19">
        <f t="shared" si="0"/>
        <v>18.099999999999998</v>
      </c>
      <c r="I13" s="19">
        <f t="shared" si="0"/>
        <v>82.5</v>
      </c>
      <c r="J13" s="19">
        <f t="shared" si="0"/>
        <v>572.6</v>
      </c>
      <c r="K13" s="25"/>
      <c r="L13" s="19">
        <f t="shared" ref="L13" si="1">SUM(L6:L12)</f>
        <v>69.210000000000008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/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/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/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/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/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/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31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73" t="s">
        <v>4</v>
      </c>
      <c r="D24" s="74"/>
      <c r="E24" s="31"/>
      <c r="F24" s="32">
        <f>F13+F23</f>
        <v>510</v>
      </c>
      <c r="G24" s="32">
        <f t="shared" ref="G24:J24" si="4">G13+G23</f>
        <v>19.8</v>
      </c>
      <c r="H24" s="32">
        <f t="shared" si="4"/>
        <v>18.099999999999998</v>
      </c>
      <c r="I24" s="32">
        <f t="shared" si="4"/>
        <v>82.5</v>
      </c>
      <c r="J24" s="32">
        <f t="shared" si="4"/>
        <v>572.6</v>
      </c>
      <c r="K24" s="32"/>
      <c r="L24" s="32">
        <f t="shared" ref="L24" si="5">L13+L23</f>
        <v>69.210000000000008</v>
      </c>
    </row>
    <row r="25" spans="1:12" ht="14.4">
      <c r="A25" s="14">
        <v>1</v>
      </c>
      <c r="B25" s="15">
        <v>2</v>
      </c>
      <c r="C25" s="22" t="s">
        <v>20</v>
      </c>
      <c r="D25" s="5" t="s">
        <v>27</v>
      </c>
      <c r="E25" s="39" t="s">
        <v>53</v>
      </c>
      <c r="F25" s="40">
        <v>90</v>
      </c>
      <c r="G25" s="58">
        <v>12.7</v>
      </c>
      <c r="H25" s="58">
        <v>5.2</v>
      </c>
      <c r="I25" s="59">
        <v>4</v>
      </c>
      <c r="J25" s="58">
        <v>113.7</v>
      </c>
      <c r="K25" s="41" t="s">
        <v>72</v>
      </c>
      <c r="L25" s="40">
        <v>21.6</v>
      </c>
    </row>
    <row r="26" spans="1:12" ht="14.4">
      <c r="A26" s="14"/>
      <c r="B26" s="15"/>
      <c r="C26" s="11"/>
      <c r="D26" s="6" t="s">
        <v>26</v>
      </c>
      <c r="E26" s="42" t="s">
        <v>76</v>
      </c>
      <c r="F26" s="43">
        <v>60</v>
      </c>
      <c r="G26" s="43">
        <v>0.9</v>
      </c>
      <c r="H26" s="43">
        <v>3.3</v>
      </c>
      <c r="I26" s="43">
        <v>7.8</v>
      </c>
      <c r="J26" s="43">
        <v>63.7</v>
      </c>
      <c r="K26" s="44" t="s">
        <v>77</v>
      </c>
      <c r="L26" s="43">
        <v>6</v>
      </c>
    </row>
    <row r="27" spans="1:12" ht="14.4">
      <c r="A27" s="14"/>
      <c r="B27" s="15"/>
      <c r="C27" s="11"/>
      <c r="D27" s="7" t="s">
        <v>22</v>
      </c>
      <c r="E27" s="42" t="s">
        <v>47</v>
      </c>
      <c r="F27" s="43">
        <v>200</v>
      </c>
      <c r="G27" s="60">
        <v>4.7</v>
      </c>
      <c r="H27" s="60">
        <v>3.5</v>
      </c>
      <c r="I27" s="61">
        <v>12.5</v>
      </c>
      <c r="J27" s="43">
        <v>100.4</v>
      </c>
      <c r="K27" s="44" t="s">
        <v>50</v>
      </c>
      <c r="L27" s="43">
        <v>9</v>
      </c>
    </row>
    <row r="28" spans="1:12" ht="14.4">
      <c r="A28" s="14"/>
      <c r="B28" s="15"/>
      <c r="C28" s="11"/>
      <c r="D28" s="7" t="s">
        <v>23</v>
      </c>
      <c r="E28" s="42" t="s">
        <v>40</v>
      </c>
      <c r="F28" s="43">
        <v>20</v>
      </c>
      <c r="G28" s="60">
        <v>1.5</v>
      </c>
      <c r="H28" s="60">
        <v>0.2</v>
      </c>
      <c r="I28" s="61">
        <v>9.8000000000000007</v>
      </c>
      <c r="J28" s="43">
        <v>47</v>
      </c>
      <c r="K28" s="44" t="s">
        <v>45</v>
      </c>
      <c r="L28" s="43">
        <v>1.43</v>
      </c>
    </row>
    <row r="29" spans="1:12" ht="15" thickBot="1">
      <c r="A29" s="14"/>
      <c r="B29" s="15"/>
      <c r="C29" s="11"/>
      <c r="D29" s="7" t="s">
        <v>24</v>
      </c>
      <c r="E29" s="42" t="s">
        <v>83</v>
      </c>
      <c r="F29" s="43">
        <v>100</v>
      </c>
      <c r="G29" s="43">
        <v>0.8</v>
      </c>
      <c r="H29" s="43">
        <v>0.2</v>
      </c>
      <c r="I29" s="43">
        <v>7.5</v>
      </c>
      <c r="J29" s="43">
        <v>35</v>
      </c>
      <c r="K29" s="44" t="s">
        <v>45</v>
      </c>
      <c r="L29" s="43">
        <v>18</v>
      </c>
    </row>
    <row r="30" spans="1:12" ht="14.4">
      <c r="A30" s="14"/>
      <c r="B30" s="15"/>
      <c r="C30" s="11"/>
      <c r="D30" s="6" t="s">
        <v>28</v>
      </c>
      <c r="E30" s="42" t="s">
        <v>71</v>
      </c>
      <c r="F30" s="40">
        <v>150</v>
      </c>
      <c r="G30" s="56">
        <v>3.1</v>
      </c>
      <c r="H30" s="56">
        <v>5.3</v>
      </c>
      <c r="I30" s="57">
        <v>19.8</v>
      </c>
      <c r="J30" s="40">
        <v>139.5</v>
      </c>
      <c r="K30" s="41" t="s">
        <v>72</v>
      </c>
      <c r="L30" s="40">
        <v>12</v>
      </c>
    </row>
    <row r="31" spans="1:12" ht="14.4">
      <c r="A31" s="14"/>
      <c r="B31" s="15"/>
      <c r="C31" s="11"/>
      <c r="D31" s="6" t="s">
        <v>48</v>
      </c>
      <c r="E31" s="42" t="s">
        <v>41</v>
      </c>
      <c r="F31" s="43">
        <v>20</v>
      </c>
      <c r="G31" s="60">
        <v>1.3</v>
      </c>
      <c r="H31" s="60">
        <v>0.2</v>
      </c>
      <c r="I31" s="61">
        <v>6.7</v>
      </c>
      <c r="J31" s="43">
        <v>34</v>
      </c>
      <c r="K31" s="44" t="s">
        <v>45</v>
      </c>
      <c r="L31" s="43">
        <v>1.18</v>
      </c>
    </row>
    <row r="32" spans="1:12" ht="14.4">
      <c r="A32" s="16"/>
      <c r="B32" s="17"/>
      <c r="C32" s="8"/>
      <c r="D32" s="18" t="s">
        <v>31</v>
      </c>
      <c r="E32" s="9"/>
      <c r="F32" s="19">
        <f>SUM(F25:F31)</f>
        <v>640</v>
      </c>
      <c r="G32" s="19">
        <f t="shared" ref="G32" si="6">SUM(G25:G31)</f>
        <v>25.000000000000004</v>
      </c>
      <c r="H32" s="19">
        <f t="shared" ref="H32" si="7">SUM(H25:H31)</f>
        <v>17.899999999999999</v>
      </c>
      <c r="I32" s="19">
        <f t="shared" ref="I32" si="8">SUM(I25:I31)</f>
        <v>68.100000000000009</v>
      </c>
      <c r="J32" s="19">
        <f t="shared" ref="J32:L32" si="9">SUM(J25:J31)</f>
        <v>533.29999999999995</v>
      </c>
      <c r="K32" s="25"/>
      <c r="L32" s="19">
        <f t="shared" si="9"/>
        <v>69.210000000000008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/>
      <c r="E33" s="42"/>
      <c r="F33" s="43"/>
      <c r="G33" s="62"/>
      <c r="H33" s="62"/>
      <c r="I33" s="63"/>
      <c r="J33" s="43"/>
      <c r="K33" s="44"/>
      <c r="L33" s="68"/>
    </row>
    <row r="34" spans="1:12" ht="14.4">
      <c r="A34" s="14"/>
      <c r="B34" s="15"/>
      <c r="C34" s="11"/>
      <c r="D34" s="7"/>
      <c r="E34" s="42"/>
      <c r="F34" s="43"/>
      <c r="G34" s="60"/>
      <c r="H34" s="60"/>
      <c r="I34" s="61"/>
      <c r="J34" s="43"/>
      <c r="K34" s="44"/>
      <c r="L34" s="69"/>
    </row>
    <row r="35" spans="1:12" ht="14.4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69"/>
    </row>
    <row r="36" spans="1:12" ht="14.4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69"/>
    </row>
    <row r="37" spans="1:12" ht="14.4">
      <c r="A37" s="14"/>
      <c r="B37" s="15"/>
      <c r="C37" s="11"/>
      <c r="D37" s="7"/>
      <c r="E37" s="42"/>
      <c r="F37" s="43"/>
      <c r="G37" s="43"/>
      <c r="H37" s="43"/>
      <c r="I37" s="43"/>
      <c r="J37" s="43"/>
      <c r="K37" s="44"/>
      <c r="L37" s="69"/>
    </row>
    <row r="38" spans="1:12" ht="14.4">
      <c r="A38" s="14"/>
      <c r="B38" s="15"/>
      <c r="C38" s="11"/>
      <c r="D38" s="7"/>
      <c r="E38" s="42"/>
      <c r="F38" s="43"/>
      <c r="G38" s="43"/>
      <c r="H38" s="43"/>
      <c r="I38" s="43"/>
      <c r="J38" s="43"/>
      <c r="K38" s="44"/>
      <c r="L38" s="69"/>
    </row>
    <row r="39" spans="1:12" ht="14.4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69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72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31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73" t="s">
        <v>4</v>
      </c>
      <c r="D43" s="74"/>
      <c r="E43" s="31"/>
      <c r="F43" s="32">
        <f>F32+F42</f>
        <v>640</v>
      </c>
      <c r="G43" s="32">
        <f t="shared" ref="G43" si="14">G32+G42</f>
        <v>25.000000000000004</v>
      </c>
      <c r="H43" s="32">
        <f t="shared" ref="H43" si="15">H32+H42</f>
        <v>17.899999999999999</v>
      </c>
      <c r="I43" s="32">
        <f t="shared" ref="I43" si="16">I32+I42</f>
        <v>68.100000000000009</v>
      </c>
      <c r="J43" s="32">
        <f t="shared" ref="J43:L43" si="17">J32+J42</f>
        <v>533.29999999999995</v>
      </c>
      <c r="K43" s="32"/>
      <c r="L43" s="32">
        <f t="shared" si="17"/>
        <v>69.210000000000008</v>
      </c>
    </row>
    <row r="44" spans="1:12" ht="14.4">
      <c r="A44" s="20">
        <v>1</v>
      </c>
      <c r="B44" s="21">
        <v>3</v>
      </c>
      <c r="C44" s="22" t="s">
        <v>20</v>
      </c>
      <c r="D44" s="5"/>
      <c r="E44" s="42" t="s">
        <v>84</v>
      </c>
      <c r="F44" s="40">
        <v>10</v>
      </c>
      <c r="G44" s="40">
        <v>0.1</v>
      </c>
      <c r="H44" s="40">
        <v>7.3</v>
      </c>
      <c r="I44" s="40">
        <v>0.1</v>
      </c>
      <c r="J44" s="40">
        <v>66.099999999999994</v>
      </c>
      <c r="K44" s="41" t="s">
        <v>91</v>
      </c>
      <c r="L44" s="40">
        <v>8</v>
      </c>
    </row>
    <row r="45" spans="1:12" ht="15" thickBot="1">
      <c r="A45" s="23"/>
      <c r="B45" s="15"/>
      <c r="C45" s="11"/>
      <c r="D45" s="6" t="s">
        <v>28</v>
      </c>
      <c r="E45" s="42" t="s">
        <v>87</v>
      </c>
      <c r="F45" s="43">
        <v>150</v>
      </c>
      <c r="G45" s="43">
        <v>4.7</v>
      </c>
      <c r="H45" s="43">
        <v>6.2</v>
      </c>
      <c r="I45" s="43">
        <v>26.5</v>
      </c>
      <c r="J45" s="43">
        <v>180.7</v>
      </c>
      <c r="K45" s="44" t="s">
        <v>92</v>
      </c>
      <c r="L45" s="43">
        <v>9</v>
      </c>
    </row>
    <row r="46" spans="1:12" ht="14.4">
      <c r="A46" s="23"/>
      <c r="B46" s="15"/>
      <c r="C46" s="11"/>
      <c r="D46" s="5" t="s">
        <v>27</v>
      </c>
      <c r="E46" s="42" t="s">
        <v>85</v>
      </c>
      <c r="F46" s="43">
        <v>90</v>
      </c>
      <c r="G46" s="43">
        <v>12.3</v>
      </c>
      <c r="H46" s="43">
        <v>10.7</v>
      </c>
      <c r="I46" s="43">
        <v>7.5</v>
      </c>
      <c r="J46" s="43">
        <v>175.5</v>
      </c>
      <c r="K46" s="44" t="s">
        <v>93</v>
      </c>
      <c r="L46" s="43">
        <v>29.6</v>
      </c>
    </row>
    <row r="47" spans="1:12" ht="14.4">
      <c r="A47" s="23"/>
      <c r="B47" s="15"/>
      <c r="C47" s="11"/>
      <c r="D47" s="7" t="s">
        <v>22</v>
      </c>
      <c r="E47" s="42" t="s">
        <v>54</v>
      </c>
      <c r="F47" s="43">
        <v>200</v>
      </c>
      <c r="G47" s="43">
        <v>1.6</v>
      </c>
      <c r="H47" s="43">
        <v>1.1000000000000001</v>
      </c>
      <c r="I47" s="43">
        <v>8.6</v>
      </c>
      <c r="J47" s="43">
        <v>50.9</v>
      </c>
      <c r="K47" s="44" t="s">
        <v>58</v>
      </c>
      <c r="L47" s="43">
        <v>8</v>
      </c>
    </row>
    <row r="48" spans="1:12" ht="14.4">
      <c r="A48" s="23"/>
      <c r="B48" s="15"/>
      <c r="C48" s="11"/>
      <c r="D48" s="7" t="s">
        <v>24</v>
      </c>
      <c r="E48" s="42" t="s">
        <v>88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 t="s">
        <v>45</v>
      </c>
      <c r="L48" s="43">
        <v>12</v>
      </c>
    </row>
    <row r="49" spans="1:12" ht="14.4">
      <c r="A49" s="23"/>
      <c r="B49" s="15"/>
      <c r="C49" s="11"/>
      <c r="D49" s="64" t="s">
        <v>90</v>
      </c>
      <c r="E49" s="42" t="s">
        <v>89</v>
      </c>
      <c r="F49" s="43">
        <v>20</v>
      </c>
      <c r="G49" s="43">
        <v>1.5</v>
      </c>
      <c r="H49" s="43">
        <v>0.2</v>
      </c>
      <c r="I49" s="43">
        <v>9.8000000000000007</v>
      </c>
      <c r="J49" s="43">
        <v>46.9</v>
      </c>
      <c r="K49" s="44" t="s">
        <v>45</v>
      </c>
      <c r="L49" s="43">
        <v>1.43</v>
      </c>
    </row>
    <row r="50" spans="1:12" ht="14.4">
      <c r="A50" s="23"/>
      <c r="B50" s="15"/>
      <c r="C50" s="11"/>
      <c r="D50" s="64" t="s">
        <v>30</v>
      </c>
      <c r="E50" s="42" t="s">
        <v>86</v>
      </c>
      <c r="F50" s="43">
        <v>20</v>
      </c>
      <c r="G50" s="43">
        <v>1.3</v>
      </c>
      <c r="H50" s="43">
        <v>0.2</v>
      </c>
      <c r="I50" s="43">
        <v>6.7</v>
      </c>
      <c r="J50" s="43">
        <v>34.200000000000003</v>
      </c>
      <c r="K50" s="44" t="s">
        <v>45</v>
      </c>
      <c r="L50" s="43">
        <v>1.18</v>
      </c>
    </row>
    <row r="51" spans="1:12" ht="14.4">
      <c r="A51" s="24"/>
      <c r="B51" s="17"/>
      <c r="C51" s="8"/>
      <c r="D51" s="18" t="s">
        <v>31</v>
      </c>
      <c r="E51" s="9"/>
      <c r="F51" s="19">
        <f>SUM(F44:F50)</f>
        <v>590</v>
      </c>
      <c r="G51" s="19">
        <f t="shared" ref="G51" si="18">SUM(G44:G50)</f>
        <v>21.900000000000002</v>
      </c>
      <c r="H51" s="19">
        <f t="shared" ref="H51" si="19">SUM(H44:H50)</f>
        <v>26.099999999999998</v>
      </c>
      <c r="I51" s="19">
        <f t="shared" ref="I51" si="20">SUM(I44:I50)</f>
        <v>69</v>
      </c>
      <c r="J51" s="19">
        <f t="shared" ref="J51:L51" si="21">SUM(J44:J50)</f>
        <v>598.69999999999993</v>
      </c>
      <c r="K51" s="25"/>
      <c r="L51" s="19">
        <f t="shared" si="21"/>
        <v>69.210000000000008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/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/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/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/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/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/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31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73" t="s">
        <v>4</v>
      </c>
      <c r="D62" s="74"/>
      <c r="E62" s="31"/>
      <c r="F62" s="32">
        <f>F51+F61</f>
        <v>590</v>
      </c>
      <c r="G62" s="32">
        <f t="shared" ref="G62" si="26">G51+G61</f>
        <v>21.900000000000002</v>
      </c>
      <c r="H62" s="32">
        <f t="shared" ref="H62" si="27">H51+H61</f>
        <v>26.099999999999998</v>
      </c>
      <c r="I62" s="32">
        <f t="shared" ref="I62" si="28">I51+I61</f>
        <v>69</v>
      </c>
      <c r="J62" s="32">
        <f t="shared" ref="J62:L62" si="29">J51+J61</f>
        <v>598.69999999999993</v>
      </c>
      <c r="K62" s="32"/>
      <c r="L62" s="32">
        <f t="shared" si="29"/>
        <v>69.210000000000008</v>
      </c>
    </row>
    <row r="63" spans="1:12" ht="39.6">
      <c r="A63" s="20">
        <v>1</v>
      </c>
      <c r="B63" s="21">
        <v>4</v>
      </c>
      <c r="C63" s="22" t="s">
        <v>20</v>
      </c>
      <c r="D63" s="5" t="s">
        <v>21</v>
      </c>
      <c r="E63" s="39" t="s">
        <v>94</v>
      </c>
      <c r="F63" s="40">
        <v>200</v>
      </c>
      <c r="G63" s="40">
        <v>15</v>
      </c>
      <c r="H63" s="40">
        <v>7</v>
      </c>
      <c r="I63" s="40">
        <v>17.7</v>
      </c>
      <c r="J63" s="40">
        <v>194.2</v>
      </c>
      <c r="K63" s="41" t="s">
        <v>95</v>
      </c>
      <c r="L63" s="40">
        <v>24.21</v>
      </c>
    </row>
    <row r="64" spans="1:12" ht="14.4">
      <c r="A64" s="23"/>
      <c r="B64" s="15"/>
      <c r="C64" s="11"/>
      <c r="D64" s="6"/>
      <c r="E64" s="42" t="s">
        <v>38</v>
      </c>
      <c r="F64" s="43">
        <v>30</v>
      </c>
      <c r="G64" s="43">
        <v>7</v>
      </c>
      <c r="H64" s="43">
        <v>8.9</v>
      </c>
      <c r="I64" s="43">
        <v>0</v>
      </c>
      <c r="J64" s="43">
        <v>107.5</v>
      </c>
      <c r="K64" s="44" t="s">
        <v>42</v>
      </c>
      <c r="L64" s="43">
        <v>16.39</v>
      </c>
    </row>
    <row r="65" spans="1:12" ht="14.4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44</v>
      </c>
      <c r="L65" s="43">
        <v>3</v>
      </c>
    </row>
    <row r="66" spans="1:12" ht="14.4">
      <c r="A66" s="23"/>
      <c r="B66" s="15"/>
      <c r="C66" s="11"/>
      <c r="D66" s="7" t="s">
        <v>29</v>
      </c>
      <c r="E66" s="42" t="s">
        <v>40</v>
      </c>
      <c r="F66" s="43">
        <v>20</v>
      </c>
      <c r="G66" s="43">
        <v>1.5</v>
      </c>
      <c r="H66" s="43">
        <v>0.2</v>
      </c>
      <c r="I66" s="43">
        <v>9.8000000000000007</v>
      </c>
      <c r="J66" s="43">
        <v>46.9</v>
      </c>
      <c r="K66" s="44" t="s">
        <v>45</v>
      </c>
      <c r="L66" s="43">
        <v>1.43</v>
      </c>
    </row>
    <row r="67" spans="1:12" ht="14.4">
      <c r="A67" s="23"/>
      <c r="B67" s="15"/>
      <c r="C67" s="11"/>
      <c r="D67" s="7" t="s">
        <v>24</v>
      </c>
      <c r="E67" s="42" t="s">
        <v>100</v>
      </c>
      <c r="F67" s="43">
        <v>100</v>
      </c>
      <c r="G67" s="43">
        <v>0.9</v>
      </c>
      <c r="H67" s="43">
        <v>0.2</v>
      </c>
      <c r="I67" s="43">
        <v>8.1</v>
      </c>
      <c r="J67" s="43">
        <v>37.799999999999997</v>
      </c>
      <c r="K67" s="44" t="s">
        <v>45</v>
      </c>
      <c r="L67" s="43">
        <v>18</v>
      </c>
    </row>
    <row r="68" spans="1:12" ht="14.4">
      <c r="A68" s="23"/>
      <c r="B68" s="15"/>
      <c r="C68" s="11"/>
      <c r="D68" s="64" t="s">
        <v>30</v>
      </c>
      <c r="E68" s="42" t="s">
        <v>41</v>
      </c>
      <c r="F68" s="43">
        <v>20</v>
      </c>
      <c r="G68" s="43">
        <v>1.3</v>
      </c>
      <c r="H68" s="43">
        <v>0.2</v>
      </c>
      <c r="I68" s="43">
        <v>6.7</v>
      </c>
      <c r="J68" s="43">
        <v>34.200000000000003</v>
      </c>
      <c r="K68" s="44" t="s">
        <v>45</v>
      </c>
      <c r="L68" s="43">
        <v>1.18</v>
      </c>
    </row>
    <row r="69" spans="1:12" ht="14.4">
      <c r="A69" s="23"/>
      <c r="B69" s="15"/>
      <c r="C69" s="11"/>
      <c r="D69" s="6"/>
      <c r="E69" s="42" t="s">
        <v>96</v>
      </c>
      <c r="F69" s="43">
        <v>30</v>
      </c>
      <c r="G69" s="43">
        <v>2.2000000000000002</v>
      </c>
      <c r="H69" s="43">
        <v>2.6</v>
      </c>
      <c r="I69" s="43">
        <v>16.7</v>
      </c>
      <c r="J69" s="43">
        <v>98.2</v>
      </c>
      <c r="K69" s="44" t="s">
        <v>45</v>
      </c>
      <c r="L69" s="43">
        <v>5</v>
      </c>
    </row>
    <row r="70" spans="1:12" ht="14.4">
      <c r="A70" s="24"/>
      <c r="B70" s="17"/>
      <c r="C70" s="8"/>
      <c r="D70" s="18" t="s">
        <v>31</v>
      </c>
      <c r="E70" s="9"/>
      <c r="F70" s="19">
        <f>SUM(F63:F69)</f>
        <v>600</v>
      </c>
      <c r="G70" s="19">
        <f t="shared" ref="G70" si="30">SUM(G63:G69)</f>
        <v>28.099999999999998</v>
      </c>
      <c r="H70" s="19">
        <f t="shared" ref="H70" si="31">SUM(H63:H69)</f>
        <v>19.100000000000001</v>
      </c>
      <c r="I70" s="19">
        <f t="shared" ref="I70" si="32">SUM(I63:I69)</f>
        <v>65.400000000000006</v>
      </c>
      <c r="J70" s="19">
        <f t="shared" ref="J70:L70" si="33">SUM(J63:J69)</f>
        <v>545.6</v>
      </c>
      <c r="K70" s="25"/>
      <c r="L70" s="19">
        <f t="shared" si="33"/>
        <v>69.210000000000008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/>
      <c r="E71" s="42"/>
      <c r="F71" s="43"/>
      <c r="G71" s="43"/>
      <c r="H71" s="43"/>
      <c r="I71" s="43"/>
      <c r="J71" s="43"/>
      <c r="K71" s="44"/>
      <c r="L71" s="68"/>
    </row>
    <row r="72" spans="1:12" ht="14.4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69"/>
    </row>
    <row r="73" spans="1:12" ht="14.4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69"/>
    </row>
    <row r="74" spans="1:12" ht="14.4">
      <c r="A74" s="23"/>
      <c r="B74" s="15"/>
      <c r="C74" s="11"/>
      <c r="D74" s="7"/>
      <c r="E74" s="42"/>
      <c r="F74" s="43"/>
      <c r="G74" s="43"/>
      <c r="H74" s="43"/>
      <c r="I74" s="43"/>
      <c r="J74" s="43"/>
      <c r="K74" s="44"/>
      <c r="L74" s="69"/>
    </row>
    <row r="75" spans="1:12" ht="14.4">
      <c r="A75" s="23"/>
      <c r="B75" s="15"/>
      <c r="C75" s="11"/>
      <c r="D75" s="7"/>
      <c r="E75" s="42"/>
      <c r="F75" s="43"/>
      <c r="G75" s="43"/>
      <c r="H75" s="43"/>
      <c r="I75" s="43"/>
      <c r="J75" s="43"/>
      <c r="K75" s="44"/>
      <c r="L75" s="69"/>
    </row>
    <row r="76" spans="1:12" ht="14.4">
      <c r="A76" s="23"/>
      <c r="B76" s="15"/>
      <c r="C76" s="11"/>
      <c r="D76" s="7"/>
      <c r="E76" s="42"/>
      <c r="F76" s="43"/>
      <c r="G76" s="43"/>
      <c r="H76" s="43"/>
      <c r="I76" s="43"/>
      <c r="J76" s="43"/>
      <c r="K76" s="44"/>
      <c r="L76" s="69"/>
    </row>
    <row r="77" spans="1:12" ht="14.4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69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31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73" t="s">
        <v>4</v>
      </c>
      <c r="D81" s="74"/>
      <c r="E81" s="31"/>
      <c r="F81" s="32">
        <f>F70+F80</f>
        <v>600</v>
      </c>
      <c r="G81" s="32">
        <f t="shared" ref="G81" si="38">G70+G80</f>
        <v>28.099999999999998</v>
      </c>
      <c r="H81" s="32">
        <f t="shared" ref="H81" si="39">H70+H80</f>
        <v>19.100000000000001</v>
      </c>
      <c r="I81" s="32">
        <f t="shared" ref="I81" si="40">I70+I80</f>
        <v>65.400000000000006</v>
      </c>
      <c r="J81" s="32">
        <f t="shared" ref="J81:L81" si="41">J70+J80</f>
        <v>545.6</v>
      </c>
      <c r="K81" s="32"/>
      <c r="L81" s="32">
        <f t="shared" si="41"/>
        <v>69.210000000000008</v>
      </c>
    </row>
    <row r="82" spans="1:12" ht="14.4">
      <c r="A82" s="20">
        <v>1</v>
      </c>
      <c r="B82" s="21">
        <v>5</v>
      </c>
      <c r="C82" s="22" t="s">
        <v>20</v>
      </c>
      <c r="D82" s="5" t="s">
        <v>28</v>
      </c>
      <c r="E82" s="39" t="s">
        <v>59</v>
      </c>
      <c r="F82" s="40">
        <v>150</v>
      </c>
      <c r="G82" s="40">
        <v>4.5</v>
      </c>
      <c r="H82" s="40">
        <v>5.5</v>
      </c>
      <c r="I82" s="40">
        <v>26.5</v>
      </c>
      <c r="J82" s="40">
        <v>173.7</v>
      </c>
      <c r="K82" s="41" t="s">
        <v>62</v>
      </c>
      <c r="L82" s="70">
        <v>16.39</v>
      </c>
    </row>
    <row r="83" spans="1:12" ht="14.4">
      <c r="A83" s="23"/>
      <c r="B83" s="15"/>
      <c r="C83" s="11"/>
      <c r="D83" s="6" t="s">
        <v>27</v>
      </c>
      <c r="E83" s="42" t="s">
        <v>78</v>
      </c>
      <c r="F83" s="43">
        <v>90</v>
      </c>
      <c r="G83" s="43">
        <v>11.5</v>
      </c>
      <c r="H83" s="43">
        <v>3.7</v>
      </c>
      <c r="I83" s="43">
        <v>5.5</v>
      </c>
      <c r="J83" s="43">
        <v>101</v>
      </c>
      <c r="K83" s="44" t="s">
        <v>61</v>
      </c>
      <c r="L83" s="71">
        <v>35.21</v>
      </c>
    </row>
    <row r="84" spans="1:12" ht="14.4">
      <c r="A84" s="23"/>
      <c r="B84" s="15"/>
      <c r="C84" s="11"/>
      <c r="D84" s="7" t="s">
        <v>22</v>
      </c>
      <c r="E84" s="42" t="s">
        <v>65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67</v>
      </c>
      <c r="L84" s="71">
        <v>10</v>
      </c>
    </row>
    <row r="85" spans="1:12" ht="14.4">
      <c r="A85" s="23"/>
      <c r="B85" s="15"/>
      <c r="C85" s="11"/>
      <c r="D85" s="7" t="s">
        <v>23</v>
      </c>
      <c r="E85" s="42" t="s">
        <v>40</v>
      </c>
      <c r="F85" s="43">
        <v>20</v>
      </c>
      <c r="G85" s="43">
        <v>1.5</v>
      </c>
      <c r="H85" s="43">
        <v>0.2</v>
      </c>
      <c r="I85" s="43">
        <v>9.8000000000000007</v>
      </c>
      <c r="J85" s="43">
        <v>46.9</v>
      </c>
      <c r="K85" s="44" t="s">
        <v>45</v>
      </c>
      <c r="L85" s="71">
        <v>1.43</v>
      </c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71"/>
    </row>
    <row r="87" spans="1:12" ht="14.4">
      <c r="A87" s="23"/>
      <c r="B87" s="15"/>
      <c r="C87" s="11"/>
      <c r="D87" s="6"/>
      <c r="E87" s="42" t="s">
        <v>60</v>
      </c>
      <c r="F87" s="43">
        <v>30</v>
      </c>
      <c r="G87" s="43">
        <v>1.1000000000000001</v>
      </c>
      <c r="H87" s="43">
        <v>2.2000000000000002</v>
      </c>
      <c r="I87" s="43">
        <v>2.9</v>
      </c>
      <c r="J87" s="43">
        <v>35.700000000000003</v>
      </c>
      <c r="K87" s="44" t="s">
        <v>63</v>
      </c>
      <c r="L87" s="71">
        <v>5</v>
      </c>
    </row>
    <row r="88" spans="1:12" ht="14.4">
      <c r="A88" s="23"/>
      <c r="B88" s="15"/>
      <c r="C88" s="11"/>
      <c r="D88" s="64" t="s">
        <v>23</v>
      </c>
      <c r="E88" s="42" t="s">
        <v>41</v>
      </c>
      <c r="F88" s="43">
        <v>20</v>
      </c>
      <c r="G88" s="43">
        <v>1.3</v>
      </c>
      <c r="H88" s="43">
        <v>0.2</v>
      </c>
      <c r="I88" s="43">
        <v>6.7</v>
      </c>
      <c r="J88" s="43">
        <v>34.200000000000003</v>
      </c>
      <c r="K88" s="44" t="s">
        <v>45</v>
      </c>
      <c r="L88" s="71">
        <v>1.18</v>
      </c>
    </row>
    <row r="89" spans="1:12" ht="14.4">
      <c r="A89" s="24"/>
      <c r="B89" s="17"/>
      <c r="C89" s="8"/>
      <c r="D89" s="18" t="s">
        <v>31</v>
      </c>
      <c r="E89" s="9"/>
      <c r="F89" s="19">
        <f>SUM(F82:F88)</f>
        <v>510</v>
      </c>
      <c r="G89" s="19">
        <f t="shared" ref="G89" si="42">SUM(G82:G88)</f>
        <v>23.8</v>
      </c>
      <c r="H89" s="19">
        <f t="shared" ref="H89" si="43">SUM(H82:H88)</f>
        <v>14.7</v>
      </c>
      <c r="I89" s="19">
        <f t="shared" ref="I89" si="44">SUM(I82:I88)</f>
        <v>62.6</v>
      </c>
      <c r="J89" s="19">
        <f t="shared" ref="J89:L89" si="45">SUM(J82:J88)</f>
        <v>477.49999999999994</v>
      </c>
      <c r="K89" s="25"/>
      <c r="L89" s="19">
        <f t="shared" si="45"/>
        <v>69.210000000000008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/>
      <c r="E90" s="42"/>
      <c r="F90" s="43"/>
      <c r="G90" s="43"/>
      <c r="H90" s="43"/>
      <c r="I90" s="43"/>
      <c r="J90" s="43"/>
      <c r="K90" s="44"/>
      <c r="L90" s="68"/>
    </row>
    <row r="91" spans="1:12" ht="14.4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69"/>
    </row>
    <row r="92" spans="1:12" ht="14.4">
      <c r="A92" s="23"/>
      <c r="B92" s="15"/>
      <c r="C92" s="11"/>
      <c r="D92" s="7"/>
      <c r="E92" s="42"/>
      <c r="F92" s="43"/>
      <c r="G92" s="43"/>
      <c r="H92" s="43"/>
      <c r="I92" s="43"/>
      <c r="J92" s="43"/>
      <c r="K92" s="44"/>
      <c r="L92" s="69"/>
    </row>
    <row r="93" spans="1:12" ht="14.4">
      <c r="A93" s="23"/>
      <c r="B93" s="15"/>
      <c r="C93" s="11"/>
      <c r="D93" s="7"/>
      <c r="E93" s="42"/>
      <c r="F93" s="43"/>
      <c r="G93" s="43"/>
      <c r="H93" s="43"/>
      <c r="I93" s="43"/>
      <c r="J93" s="43"/>
      <c r="K93" s="44"/>
      <c r="L93" s="69"/>
    </row>
    <row r="94" spans="1:12" ht="14.4">
      <c r="A94" s="23"/>
      <c r="B94" s="15"/>
      <c r="C94" s="11"/>
      <c r="D94" s="7"/>
      <c r="E94" s="42"/>
      <c r="F94" s="43"/>
      <c r="G94" s="43"/>
      <c r="H94" s="43"/>
      <c r="I94" s="43"/>
      <c r="J94" s="43"/>
      <c r="K94" s="44"/>
      <c r="L94" s="69"/>
    </row>
    <row r="95" spans="1:12" ht="14.4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69"/>
    </row>
    <row r="96" spans="1:12" ht="14.4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69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31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3" t="s">
        <v>4</v>
      </c>
      <c r="D100" s="74"/>
      <c r="E100" s="31"/>
      <c r="F100" s="32">
        <f>F89+F99</f>
        <v>510</v>
      </c>
      <c r="G100" s="32">
        <f t="shared" ref="G100" si="50">G89+G99</f>
        <v>23.8</v>
      </c>
      <c r="H100" s="32">
        <f t="shared" ref="H100" si="51">H89+H99</f>
        <v>14.7</v>
      </c>
      <c r="I100" s="32">
        <f t="shared" ref="I100" si="52">I89+I99</f>
        <v>62.6</v>
      </c>
      <c r="J100" s="32">
        <f t="shared" ref="J100:L100" si="53">J89+J99</f>
        <v>477.49999999999994</v>
      </c>
      <c r="K100" s="32"/>
      <c r="L100" s="32">
        <f t="shared" si="53"/>
        <v>69.210000000000008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46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49</v>
      </c>
      <c r="L101" s="70">
        <v>34.630000000000003</v>
      </c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71"/>
    </row>
    <row r="103" spans="1:12" ht="14.4">
      <c r="A103" s="23"/>
      <c r="B103" s="15"/>
      <c r="C103" s="11"/>
      <c r="D103" s="7" t="s">
        <v>22</v>
      </c>
      <c r="E103" s="42" t="s">
        <v>47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50</v>
      </c>
      <c r="L103" s="71">
        <v>13.97</v>
      </c>
    </row>
    <row r="104" spans="1:12" ht="14.4">
      <c r="A104" s="23"/>
      <c r="B104" s="15"/>
      <c r="C104" s="11"/>
      <c r="D104" s="7" t="s">
        <v>23</v>
      </c>
      <c r="E104" s="42" t="s">
        <v>40</v>
      </c>
      <c r="F104" s="43">
        <v>20</v>
      </c>
      <c r="G104" s="43">
        <v>1.5</v>
      </c>
      <c r="H104" s="43">
        <v>0.2</v>
      </c>
      <c r="I104" s="43">
        <v>9.8000000000000007</v>
      </c>
      <c r="J104" s="43">
        <v>46.9</v>
      </c>
      <c r="K104" s="44" t="s">
        <v>45</v>
      </c>
      <c r="L104" s="71">
        <v>1.43</v>
      </c>
    </row>
    <row r="105" spans="1:12" ht="14.4">
      <c r="A105" s="23"/>
      <c r="B105" s="15"/>
      <c r="C105" s="11"/>
      <c r="D105" s="7" t="s">
        <v>24</v>
      </c>
      <c r="E105" s="42" t="s">
        <v>88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44.4</v>
      </c>
      <c r="K105" s="44" t="s">
        <v>45</v>
      </c>
      <c r="L105" s="71">
        <v>18</v>
      </c>
    </row>
    <row r="106" spans="1:12" ht="14.4">
      <c r="A106" s="23"/>
      <c r="B106" s="15"/>
      <c r="C106" s="11"/>
      <c r="D106" s="64" t="s">
        <v>23</v>
      </c>
      <c r="E106" s="42" t="s">
        <v>41</v>
      </c>
      <c r="F106" s="43">
        <v>20</v>
      </c>
      <c r="G106" s="43">
        <v>1.3</v>
      </c>
      <c r="H106" s="43">
        <v>0.2</v>
      </c>
      <c r="I106" s="43">
        <v>6.7</v>
      </c>
      <c r="J106" s="43">
        <v>34.200000000000003</v>
      </c>
      <c r="K106" s="44" t="s">
        <v>45</v>
      </c>
      <c r="L106" s="71">
        <v>1.18</v>
      </c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31</v>
      </c>
      <c r="E108" s="9"/>
      <c r="F108" s="19">
        <f>SUM(F101:F107)</f>
        <v>540</v>
      </c>
      <c r="G108" s="19">
        <f t="shared" ref="G108:J108" si="54">SUM(G101:G107)</f>
        <v>16.2</v>
      </c>
      <c r="H108" s="19">
        <f t="shared" si="54"/>
        <v>14.399999999999999</v>
      </c>
      <c r="I108" s="19">
        <f t="shared" si="54"/>
        <v>76.400000000000006</v>
      </c>
      <c r="J108" s="19">
        <f t="shared" si="54"/>
        <v>500.7999999999999</v>
      </c>
      <c r="K108" s="25"/>
      <c r="L108" s="19">
        <f t="shared" ref="L108" si="55">SUM(L101:L107)</f>
        <v>69.210000000000008</v>
      </c>
    </row>
    <row r="109" spans="1:12" ht="14.4">
      <c r="A109" s="26">
        <f>A101</f>
        <v>2</v>
      </c>
      <c r="B109" s="13">
        <f>B101</f>
        <v>1</v>
      </c>
      <c r="C109" s="10"/>
      <c r="D109" s="7"/>
      <c r="E109" s="42"/>
      <c r="F109" s="43"/>
      <c r="G109" s="43"/>
      <c r="H109" s="43"/>
      <c r="I109" s="43"/>
      <c r="J109" s="43"/>
      <c r="K109" s="44"/>
      <c r="L109" s="71"/>
    </row>
    <row r="110" spans="1:12" ht="14.4">
      <c r="A110" s="23"/>
      <c r="B110" s="15"/>
      <c r="C110" s="11"/>
      <c r="D110" s="7"/>
      <c r="E110" s="42"/>
      <c r="F110" s="43"/>
      <c r="G110" s="43"/>
      <c r="H110" s="43"/>
      <c r="I110" s="43"/>
      <c r="J110" s="43"/>
      <c r="K110" s="44"/>
      <c r="L110" s="71"/>
    </row>
    <row r="111" spans="1:12" ht="14.4">
      <c r="A111" s="23"/>
      <c r="B111" s="15"/>
      <c r="C111" s="11"/>
      <c r="D111" s="7"/>
      <c r="E111" s="42"/>
      <c r="F111" s="43"/>
      <c r="G111" s="43"/>
      <c r="H111" s="43"/>
      <c r="I111" s="43"/>
      <c r="J111" s="43"/>
      <c r="K111" s="44"/>
      <c r="L111" s="71"/>
    </row>
    <row r="112" spans="1:12" ht="14.4">
      <c r="A112" s="23"/>
      <c r="B112" s="15"/>
      <c r="C112" s="11"/>
      <c r="D112" s="7"/>
      <c r="E112" s="42"/>
      <c r="F112" s="43"/>
      <c r="G112" s="43"/>
      <c r="H112" s="43"/>
      <c r="I112" s="43"/>
      <c r="J112" s="43"/>
      <c r="K112" s="44"/>
      <c r="L112" s="71"/>
    </row>
    <row r="113" spans="1:12" ht="14.4">
      <c r="A113" s="23"/>
      <c r="B113" s="15"/>
      <c r="C113" s="11"/>
      <c r="D113" s="7"/>
      <c r="E113" s="42"/>
      <c r="F113" s="43"/>
      <c r="G113" s="43"/>
      <c r="H113" s="43"/>
      <c r="I113" s="43"/>
      <c r="J113" s="43"/>
      <c r="K113" s="44"/>
      <c r="L113" s="71"/>
    </row>
    <row r="114" spans="1:12" ht="14.4">
      <c r="A114" s="23"/>
      <c r="B114" s="15"/>
      <c r="C114" s="11"/>
      <c r="D114" s="7"/>
      <c r="E114" s="42"/>
      <c r="F114" s="43"/>
      <c r="G114" s="43"/>
      <c r="H114" s="43"/>
      <c r="I114" s="43"/>
      <c r="J114" s="43"/>
      <c r="K114" s="44"/>
      <c r="L114" s="71"/>
    </row>
    <row r="115" spans="1:12" ht="14.4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71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31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73" t="s">
        <v>4</v>
      </c>
      <c r="D119" s="74"/>
      <c r="E119" s="31"/>
      <c r="F119" s="32">
        <f>F108+F118</f>
        <v>540</v>
      </c>
      <c r="G119" s="32">
        <f t="shared" ref="G119" si="58">G108+G118</f>
        <v>16.2</v>
      </c>
      <c r="H119" s="32">
        <f t="shared" ref="H119" si="59">H108+H118</f>
        <v>14.399999999999999</v>
      </c>
      <c r="I119" s="32">
        <f t="shared" ref="I119" si="60">I108+I118</f>
        <v>76.400000000000006</v>
      </c>
      <c r="J119" s="32">
        <f t="shared" ref="J119:L119" si="61">J108+J118</f>
        <v>500.7999999999999</v>
      </c>
      <c r="K119" s="32"/>
      <c r="L119" s="32">
        <f t="shared" si="61"/>
        <v>69.210000000000008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28</v>
      </c>
      <c r="E120" s="39" t="s">
        <v>52</v>
      </c>
      <c r="F120" s="40">
        <v>150</v>
      </c>
      <c r="G120" s="40">
        <v>5.3</v>
      </c>
      <c r="H120" s="40">
        <v>4.9000000000000004</v>
      </c>
      <c r="I120" s="40">
        <v>32.799999999999997</v>
      </c>
      <c r="J120" s="40">
        <v>196.8</v>
      </c>
      <c r="K120" s="41" t="s">
        <v>56</v>
      </c>
      <c r="L120" s="40">
        <v>13</v>
      </c>
    </row>
    <row r="121" spans="1:12" ht="14.4">
      <c r="A121" s="14"/>
      <c r="B121" s="15"/>
      <c r="C121" s="11"/>
      <c r="D121" s="6" t="s">
        <v>26</v>
      </c>
      <c r="E121" s="42" t="s">
        <v>51</v>
      </c>
      <c r="F121" s="43">
        <v>60</v>
      </c>
      <c r="G121" s="43">
        <v>0.5</v>
      </c>
      <c r="H121" s="43">
        <v>6.1</v>
      </c>
      <c r="I121" s="43">
        <v>4.3</v>
      </c>
      <c r="J121" s="43">
        <v>74.3</v>
      </c>
      <c r="K121" s="44" t="s">
        <v>55</v>
      </c>
      <c r="L121" s="43">
        <v>8</v>
      </c>
    </row>
    <row r="122" spans="1:12" ht="14.4">
      <c r="A122" s="14"/>
      <c r="B122" s="15"/>
      <c r="C122" s="11"/>
      <c r="D122" s="7" t="s">
        <v>22</v>
      </c>
      <c r="E122" s="42" t="s">
        <v>54</v>
      </c>
      <c r="F122" s="43">
        <v>200</v>
      </c>
      <c r="G122" s="43">
        <v>1.6</v>
      </c>
      <c r="H122" s="43">
        <v>1.1000000000000001</v>
      </c>
      <c r="I122" s="43">
        <v>8.6</v>
      </c>
      <c r="J122" s="43">
        <v>50.9</v>
      </c>
      <c r="K122" s="44" t="s">
        <v>58</v>
      </c>
      <c r="L122" s="43">
        <v>8</v>
      </c>
    </row>
    <row r="123" spans="1:12" ht="14.4">
      <c r="A123" s="14"/>
      <c r="B123" s="15"/>
      <c r="C123" s="11"/>
      <c r="D123" s="7" t="s">
        <v>23</v>
      </c>
      <c r="E123" s="42" t="s">
        <v>40</v>
      </c>
      <c r="F123" s="43">
        <v>20</v>
      </c>
      <c r="G123" s="43">
        <v>1.5</v>
      </c>
      <c r="H123" s="43">
        <v>0.2</v>
      </c>
      <c r="I123" s="43">
        <v>9.8000000000000007</v>
      </c>
      <c r="J123" s="43">
        <v>46.9</v>
      </c>
      <c r="K123" s="44" t="s">
        <v>45</v>
      </c>
      <c r="L123" s="43">
        <v>1.43</v>
      </c>
    </row>
    <row r="124" spans="1:12" ht="15" thickBot="1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5" t="s">
        <v>97</v>
      </c>
      <c r="E125" s="42" t="s">
        <v>53</v>
      </c>
      <c r="F125" s="43">
        <v>90</v>
      </c>
      <c r="G125" s="43">
        <v>12.7</v>
      </c>
      <c r="H125" s="43">
        <v>5.2</v>
      </c>
      <c r="I125" s="43">
        <v>4</v>
      </c>
      <c r="J125" s="43">
        <v>113.7</v>
      </c>
      <c r="K125" s="44" t="s">
        <v>57</v>
      </c>
      <c r="L125" s="43">
        <v>37.6</v>
      </c>
    </row>
    <row r="126" spans="1:12" ht="14.4">
      <c r="A126" s="14"/>
      <c r="B126" s="15"/>
      <c r="C126" s="11"/>
      <c r="D126" s="64" t="s">
        <v>23</v>
      </c>
      <c r="E126" s="42" t="s">
        <v>41</v>
      </c>
      <c r="F126" s="43">
        <v>20</v>
      </c>
      <c r="G126" s="43">
        <v>1.3</v>
      </c>
      <c r="H126" s="43">
        <v>0.2</v>
      </c>
      <c r="I126" s="43">
        <v>6.7</v>
      </c>
      <c r="J126" s="43">
        <v>34.200000000000003</v>
      </c>
      <c r="K126" s="44" t="s">
        <v>45</v>
      </c>
      <c r="L126" s="43">
        <v>1.18</v>
      </c>
    </row>
    <row r="127" spans="1:12" ht="14.4">
      <c r="A127" s="16"/>
      <c r="B127" s="17"/>
      <c r="C127" s="8"/>
      <c r="D127" s="18" t="s">
        <v>31</v>
      </c>
      <c r="E127" s="9"/>
      <c r="F127" s="19">
        <f>SUM(F120:F126)</f>
        <v>540</v>
      </c>
      <c r="G127" s="19">
        <f t="shared" ref="G127:J127" si="62">SUM(G120:G126)</f>
        <v>22.900000000000002</v>
      </c>
      <c r="H127" s="19">
        <f t="shared" si="62"/>
        <v>17.7</v>
      </c>
      <c r="I127" s="19">
        <f t="shared" si="62"/>
        <v>66.2</v>
      </c>
      <c r="J127" s="19">
        <f t="shared" si="62"/>
        <v>516.79999999999995</v>
      </c>
      <c r="K127" s="25"/>
      <c r="L127" s="19">
        <f t="shared" ref="L127" si="63">SUM(L120:L126)</f>
        <v>69.210000000000008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/>
      <c r="E128" s="42"/>
      <c r="F128" s="43"/>
      <c r="G128" s="43"/>
      <c r="H128" s="43"/>
      <c r="I128" s="43"/>
      <c r="J128" s="43"/>
      <c r="K128" s="44"/>
      <c r="L128" s="71"/>
    </row>
    <row r="129" spans="1:12" ht="14.4">
      <c r="A129" s="14"/>
      <c r="B129" s="15"/>
      <c r="C129" s="11"/>
      <c r="D129" s="7"/>
      <c r="E129" s="42"/>
      <c r="F129" s="43"/>
      <c r="G129" s="43"/>
      <c r="H129" s="43"/>
      <c r="I129" s="43"/>
      <c r="J129" s="43"/>
      <c r="K129" s="44"/>
      <c r="L129" s="71"/>
    </row>
    <row r="130" spans="1:12" ht="14.4">
      <c r="A130" s="14"/>
      <c r="B130" s="15"/>
      <c r="C130" s="11"/>
      <c r="D130" s="7"/>
      <c r="E130" s="42"/>
      <c r="F130" s="43"/>
      <c r="G130" s="43"/>
      <c r="H130" s="43"/>
      <c r="I130" s="43"/>
      <c r="J130" s="43"/>
      <c r="K130" s="44"/>
      <c r="L130" s="71"/>
    </row>
    <row r="131" spans="1:12" ht="14.4">
      <c r="A131" s="14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71"/>
    </row>
    <row r="132" spans="1:12" ht="14.4">
      <c r="A132" s="14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71"/>
    </row>
    <row r="133" spans="1:12" ht="14.4">
      <c r="A133" s="14"/>
      <c r="B133" s="15"/>
      <c r="C133" s="11"/>
      <c r="D133" s="7"/>
      <c r="E133" s="42"/>
      <c r="F133" s="43"/>
      <c r="G133" s="43"/>
      <c r="H133" s="43"/>
      <c r="I133" s="43"/>
      <c r="J133" s="43"/>
      <c r="K133" s="44"/>
      <c r="L133" s="71"/>
    </row>
    <row r="134" spans="1:12" ht="14.4">
      <c r="A134" s="14"/>
      <c r="B134" s="15"/>
      <c r="C134" s="11"/>
      <c r="D134" s="7"/>
      <c r="E134" s="42"/>
      <c r="F134" s="43"/>
      <c r="G134" s="43"/>
      <c r="H134" s="43"/>
      <c r="I134" s="43"/>
      <c r="J134" s="43"/>
      <c r="K134" s="44"/>
      <c r="L134" s="71"/>
    </row>
    <row r="135" spans="1:12" ht="14.4">
      <c r="A135" s="14"/>
      <c r="B135" s="15"/>
      <c r="C135" s="11"/>
      <c r="D135" s="54"/>
      <c r="E135" s="42"/>
      <c r="F135" s="43"/>
      <c r="G135" s="43"/>
      <c r="H135" s="43"/>
      <c r="I135" s="43"/>
      <c r="J135" s="43"/>
      <c r="K135" s="44"/>
      <c r="L135" s="71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31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73" t="s">
        <v>4</v>
      </c>
      <c r="D138" s="74"/>
      <c r="E138" s="31"/>
      <c r="F138" s="32">
        <f>F127+F137</f>
        <v>540</v>
      </c>
      <c r="G138" s="32">
        <f t="shared" ref="G138" si="66">G127+G137</f>
        <v>22.900000000000002</v>
      </c>
      <c r="H138" s="32">
        <f t="shared" ref="H138" si="67">H127+H137</f>
        <v>17.7</v>
      </c>
      <c r="I138" s="32">
        <f t="shared" ref="I138" si="68">I127+I137</f>
        <v>66.2</v>
      </c>
      <c r="J138" s="32">
        <f t="shared" ref="J138:L138" si="69">J127+J137</f>
        <v>516.79999999999995</v>
      </c>
      <c r="K138" s="32"/>
      <c r="L138" s="32">
        <f t="shared" si="69"/>
        <v>69.210000000000008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200</v>
      </c>
      <c r="G139" s="40">
        <v>7.2</v>
      </c>
      <c r="H139" s="40">
        <v>9.3000000000000007</v>
      </c>
      <c r="I139" s="40">
        <v>34.1</v>
      </c>
      <c r="J139" s="40">
        <v>249</v>
      </c>
      <c r="K139" s="41" t="s">
        <v>66</v>
      </c>
      <c r="L139" s="40">
        <v>28.6</v>
      </c>
    </row>
    <row r="140" spans="1:12" ht="14.4">
      <c r="A140" s="23"/>
      <c r="B140" s="15"/>
      <c r="C140" s="11"/>
      <c r="D140" s="6"/>
      <c r="E140" s="42" t="s">
        <v>38</v>
      </c>
      <c r="F140" s="43">
        <v>10</v>
      </c>
      <c r="G140" s="43">
        <v>2.2999999999999998</v>
      </c>
      <c r="H140" s="43">
        <v>3</v>
      </c>
      <c r="I140" s="43">
        <v>0</v>
      </c>
      <c r="J140" s="43">
        <v>35.799999999999997</v>
      </c>
      <c r="K140" s="44" t="s">
        <v>42</v>
      </c>
      <c r="L140" s="43">
        <v>9</v>
      </c>
    </row>
    <row r="141" spans="1:12" ht="14.4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67</v>
      </c>
      <c r="L141" s="43">
        <v>11</v>
      </c>
    </row>
    <row r="142" spans="1:12" ht="15.75" customHeight="1">
      <c r="A142" s="23"/>
      <c r="B142" s="15"/>
      <c r="C142" s="11"/>
      <c r="D142" s="7" t="s">
        <v>23</v>
      </c>
      <c r="E142" s="42" t="s">
        <v>40</v>
      </c>
      <c r="F142" s="43">
        <v>20</v>
      </c>
      <c r="G142" s="43">
        <v>1.5</v>
      </c>
      <c r="H142" s="43">
        <v>0.2</v>
      </c>
      <c r="I142" s="43">
        <v>9.8000000000000007</v>
      </c>
      <c r="J142" s="43">
        <v>46.9</v>
      </c>
      <c r="K142" s="44" t="s">
        <v>45</v>
      </c>
      <c r="L142" s="43">
        <v>1.43</v>
      </c>
    </row>
    <row r="143" spans="1:12" ht="14.4">
      <c r="A143" s="23"/>
      <c r="B143" s="15"/>
      <c r="C143" s="11"/>
      <c r="D143" s="7" t="s">
        <v>24</v>
      </c>
      <c r="E143" s="42" t="s">
        <v>83</v>
      </c>
      <c r="F143" s="43">
        <v>100</v>
      </c>
      <c r="G143" s="43">
        <v>0.9</v>
      </c>
      <c r="H143" s="43">
        <v>0.2</v>
      </c>
      <c r="I143" s="43">
        <v>8.1</v>
      </c>
      <c r="J143" s="43">
        <v>37.799999999999997</v>
      </c>
      <c r="K143" s="44" t="s">
        <v>45</v>
      </c>
      <c r="L143" s="43">
        <v>18</v>
      </c>
    </row>
    <row r="144" spans="1:12" ht="14.4">
      <c r="A144" s="23"/>
      <c r="B144" s="15"/>
      <c r="C144" s="11"/>
      <c r="D144" s="64" t="s">
        <v>23</v>
      </c>
      <c r="E144" s="42" t="s">
        <v>41</v>
      </c>
      <c r="F144" s="43">
        <v>20</v>
      </c>
      <c r="G144" s="43">
        <v>1.3</v>
      </c>
      <c r="H144" s="43">
        <v>0.2</v>
      </c>
      <c r="I144" s="43">
        <v>6.7</v>
      </c>
      <c r="J144" s="43">
        <v>34.200000000000003</v>
      </c>
      <c r="K144" s="44" t="s">
        <v>45</v>
      </c>
      <c r="L144" s="43">
        <v>1.18</v>
      </c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31</v>
      </c>
      <c r="E146" s="9"/>
      <c r="F146" s="19">
        <f>SUM(F139:F145)</f>
        <v>550</v>
      </c>
      <c r="G146" s="19">
        <f t="shared" ref="G146:J146" si="70">SUM(G139:G145)</f>
        <v>17.100000000000001</v>
      </c>
      <c r="H146" s="19">
        <f t="shared" si="70"/>
        <v>15.799999999999999</v>
      </c>
      <c r="I146" s="19">
        <f t="shared" si="70"/>
        <v>69.899999999999991</v>
      </c>
      <c r="J146" s="19">
        <f t="shared" si="70"/>
        <v>489.7</v>
      </c>
      <c r="K146" s="25"/>
      <c r="L146" s="19">
        <f t="shared" ref="L146" si="71">SUM(L139:L145)</f>
        <v>69.210000000000008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/>
      <c r="E147" s="42"/>
      <c r="F147" s="43"/>
      <c r="G147" s="43"/>
      <c r="H147" s="43"/>
      <c r="I147" s="43"/>
      <c r="J147" s="43"/>
      <c r="K147" s="44"/>
      <c r="L147" s="68"/>
    </row>
    <row r="148" spans="1:12" ht="14.4">
      <c r="A148" s="23"/>
      <c r="B148" s="15"/>
      <c r="C148" s="11"/>
      <c r="D148" s="7"/>
      <c r="E148" s="42"/>
      <c r="F148" s="43"/>
      <c r="G148" s="43"/>
      <c r="H148" s="43"/>
      <c r="I148" s="43"/>
      <c r="J148" s="43"/>
      <c r="K148" s="44"/>
      <c r="L148" s="69"/>
    </row>
    <row r="149" spans="1:12" ht="14.4">
      <c r="A149" s="23"/>
      <c r="B149" s="15"/>
      <c r="C149" s="11"/>
      <c r="D149" s="7"/>
      <c r="E149" s="42"/>
      <c r="F149" s="43"/>
      <c r="G149" s="43"/>
      <c r="H149" s="43"/>
      <c r="I149" s="43"/>
      <c r="J149" s="43"/>
      <c r="K149" s="44"/>
      <c r="L149" s="71"/>
    </row>
    <row r="150" spans="1:12" ht="14.4">
      <c r="A150" s="23"/>
      <c r="B150" s="15"/>
      <c r="C150" s="11"/>
      <c r="D150" s="7"/>
      <c r="E150" s="42"/>
      <c r="F150" s="43"/>
      <c r="G150" s="43"/>
      <c r="H150" s="43"/>
      <c r="I150" s="43"/>
      <c r="J150" s="43"/>
      <c r="K150" s="44"/>
      <c r="L150" s="71"/>
    </row>
    <row r="151" spans="1:12" ht="14.4">
      <c r="A151" s="23"/>
      <c r="B151" s="15"/>
      <c r="C151" s="11"/>
      <c r="D151" s="7"/>
      <c r="E151" s="42"/>
      <c r="F151" s="43"/>
      <c r="G151" s="43"/>
      <c r="H151" s="43"/>
      <c r="I151" s="43"/>
      <c r="J151" s="43"/>
      <c r="K151" s="44"/>
      <c r="L151" s="69"/>
    </row>
    <row r="152" spans="1:12" ht="14.4">
      <c r="A152" s="23"/>
      <c r="B152" s="15"/>
      <c r="C152" s="11"/>
      <c r="D152" s="7"/>
      <c r="E152" s="42"/>
      <c r="F152" s="43"/>
      <c r="G152" s="43"/>
      <c r="H152" s="43"/>
      <c r="I152" s="43"/>
      <c r="J152" s="43"/>
      <c r="K152" s="44"/>
      <c r="L152" s="69"/>
    </row>
    <row r="153" spans="1:12" ht="14.4">
      <c r="A153" s="23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69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31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73" t="s">
        <v>4</v>
      </c>
      <c r="D157" s="74"/>
      <c r="E157" s="31"/>
      <c r="F157" s="32">
        <f>F146+F156</f>
        <v>550</v>
      </c>
      <c r="G157" s="32">
        <f t="shared" ref="G157" si="74">G146+G156</f>
        <v>17.100000000000001</v>
      </c>
      <c r="H157" s="32">
        <f t="shared" ref="H157" si="75">H146+H156</f>
        <v>15.799999999999999</v>
      </c>
      <c r="I157" s="32">
        <f t="shared" ref="I157" si="76">I146+I156</f>
        <v>69.899999999999991</v>
      </c>
      <c r="J157" s="32">
        <f t="shared" ref="J157:L157" si="77">J146+J156</f>
        <v>489.7</v>
      </c>
      <c r="K157" s="32"/>
      <c r="L157" s="32">
        <f t="shared" si="77"/>
        <v>69.210000000000008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99</v>
      </c>
      <c r="F158" s="40">
        <v>200</v>
      </c>
      <c r="G158" s="40">
        <v>23.6</v>
      </c>
      <c r="H158" s="40">
        <v>23.2</v>
      </c>
      <c r="I158" s="40">
        <v>26.5</v>
      </c>
      <c r="J158" s="40">
        <v>408.6</v>
      </c>
      <c r="K158" s="41" t="s">
        <v>98</v>
      </c>
      <c r="L158" s="40">
        <v>50.6</v>
      </c>
    </row>
    <row r="159" spans="1:12" ht="14.4">
      <c r="A159" s="23"/>
      <c r="B159" s="15"/>
      <c r="C159" s="11"/>
      <c r="D159" s="6" t="s">
        <v>26</v>
      </c>
      <c r="E159" s="42" t="s">
        <v>68</v>
      </c>
      <c r="F159" s="43">
        <v>60</v>
      </c>
      <c r="G159" s="43">
        <v>1.2</v>
      </c>
      <c r="H159" s="43">
        <v>0.2</v>
      </c>
      <c r="I159" s="43">
        <v>6.1</v>
      </c>
      <c r="J159" s="43">
        <v>31.3</v>
      </c>
      <c r="K159" s="44" t="s">
        <v>70</v>
      </c>
      <c r="L159" s="43">
        <v>13</v>
      </c>
    </row>
    <row r="160" spans="1:12" ht="14.4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44</v>
      </c>
      <c r="L160" s="43">
        <v>3</v>
      </c>
    </row>
    <row r="161" spans="1:12" ht="14.4">
      <c r="A161" s="23"/>
      <c r="B161" s="15"/>
      <c r="C161" s="11"/>
      <c r="D161" s="7" t="s">
        <v>23</v>
      </c>
      <c r="E161" s="42" t="s">
        <v>69</v>
      </c>
      <c r="F161" s="43">
        <v>20</v>
      </c>
      <c r="G161" s="43">
        <v>1.5</v>
      </c>
      <c r="H161" s="43">
        <v>0.2</v>
      </c>
      <c r="I161" s="43">
        <v>9.8000000000000007</v>
      </c>
      <c r="J161" s="43">
        <v>46.9</v>
      </c>
      <c r="K161" s="44" t="s">
        <v>45</v>
      </c>
      <c r="L161" s="43">
        <v>1.43</v>
      </c>
    </row>
    <row r="162" spans="1:12" ht="14.4">
      <c r="A162" s="23"/>
      <c r="B162" s="15"/>
      <c r="C162" s="11"/>
      <c r="D162" s="64" t="s">
        <v>23</v>
      </c>
      <c r="E162" s="42" t="s">
        <v>41</v>
      </c>
      <c r="F162" s="43">
        <v>20</v>
      </c>
      <c r="G162" s="43">
        <v>1.3</v>
      </c>
      <c r="H162" s="43">
        <v>0.2</v>
      </c>
      <c r="I162" s="43">
        <v>6.7</v>
      </c>
      <c r="J162" s="43">
        <v>34.200000000000003</v>
      </c>
      <c r="K162" s="44" t="s">
        <v>45</v>
      </c>
      <c r="L162" s="43">
        <v>1.18</v>
      </c>
    </row>
    <row r="163" spans="1:12" ht="14.4">
      <c r="A163" s="23"/>
      <c r="B163" s="15"/>
      <c r="C163" s="11"/>
      <c r="D163" s="64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31</v>
      </c>
      <c r="E165" s="9"/>
      <c r="F165" s="19">
        <f>SUM(F158:F164)</f>
        <v>500</v>
      </c>
      <c r="G165" s="19">
        <f t="shared" ref="G165:J165" si="78">SUM(G158:G164)</f>
        <v>27.8</v>
      </c>
      <c r="H165" s="19">
        <f t="shared" si="78"/>
        <v>23.799999999999997</v>
      </c>
      <c r="I165" s="19">
        <f t="shared" si="78"/>
        <v>55.5</v>
      </c>
      <c r="J165" s="19">
        <f t="shared" si="78"/>
        <v>547.80000000000007</v>
      </c>
      <c r="K165" s="25"/>
      <c r="L165" s="19">
        <f t="shared" ref="L165" si="79">SUM(L158:L164)</f>
        <v>69.210000000000008</v>
      </c>
    </row>
    <row r="166" spans="1:12" ht="14.4">
      <c r="A166" s="26">
        <f>A158</f>
        <v>2</v>
      </c>
      <c r="B166" s="13">
        <f>B158</f>
        <v>4</v>
      </c>
      <c r="C166" s="10"/>
      <c r="D166" s="7"/>
      <c r="E166" s="42"/>
      <c r="F166" s="43"/>
      <c r="G166" s="43"/>
      <c r="H166" s="43"/>
      <c r="I166" s="43"/>
      <c r="J166" s="43"/>
      <c r="K166" s="44"/>
      <c r="L166" s="68"/>
    </row>
    <row r="167" spans="1:12" ht="14.4">
      <c r="A167" s="23"/>
      <c r="B167" s="15"/>
      <c r="C167" s="11"/>
      <c r="D167" s="7"/>
      <c r="E167" s="42"/>
      <c r="F167" s="43"/>
      <c r="G167" s="43"/>
      <c r="H167" s="43"/>
      <c r="I167" s="43"/>
      <c r="J167" s="43"/>
      <c r="K167" s="44"/>
      <c r="L167" s="69"/>
    </row>
    <row r="168" spans="1:12" ht="14.4">
      <c r="A168" s="23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69"/>
    </row>
    <row r="169" spans="1:12" ht="14.4">
      <c r="A169" s="23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69"/>
    </row>
    <row r="170" spans="1:12" ht="14.4">
      <c r="A170" s="23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69"/>
    </row>
    <row r="171" spans="1:12" ht="14.4">
      <c r="A171" s="23"/>
      <c r="B171" s="15"/>
      <c r="C171" s="11"/>
      <c r="D171" s="7"/>
      <c r="E171" s="42"/>
      <c r="F171" s="43"/>
      <c r="G171" s="43"/>
      <c r="H171" s="43"/>
      <c r="I171" s="43"/>
      <c r="J171" s="43"/>
      <c r="K171" s="44"/>
      <c r="L171" s="69"/>
    </row>
    <row r="172" spans="1:12" ht="14.4">
      <c r="A172" s="23"/>
      <c r="B172" s="15"/>
      <c r="C172" s="11"/>
      <c r="D172" s="7"/>
      <c r="E172" s="42"/>
      <c r="F172" s="43"/>
      <c r="G172" s="43"/>
      <c r="H172" s="43"/>
      <c r="I172" s="43"/>
      <c r="J172" s="43"/>
      <c r="K172" s="44"/>
      <c r="L172" s="69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31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73" t="s">
        <v>4</v>
      </c>
      <c r="D176" s="74"/>
      <c r="E176" s="31"/>
      <c r="F176" s="32">
        <f>F165+F175</f>
        <v>500</v>
      </c>
      <c r="G176" s="32">
        <f t="shared" ref="G176" si="82">G165+G175</f>
        <v>27.8</v>
      </c>
      <c r="H176" s="32">
        <f t="shared" ref="H176" si="83">H165+H175</f>
        <v>23.799999999999997</v>
      </c>
      <c r="I176" s="32">
        <f t="shared" ref="I176" si="84">I165+I175</f>
        <v>55.5</v>
      </c>
      <c r="J176" s="32">
        <f t="shared" ref="J176:L176" si="85">J165+J175</f>
        <v>547.80000000000007</v>
      </c>
      <c r="K176" s="32"/>
      <c r="L176" s="32">
        <f t="shared" si="85"/>
        <v>69.210000000000008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73</v>
      </c>
      <c r="F177" s="40">
        <v>240</v>
      </c>
      <c r="G177" s="40">
        <v>8.6</v>
      </c>
      <c r="H177" s="40">
        <v>6.9</v>
      </c>
      <c r="I177" s="40">
        <v>32.1</v>
      </c>
      <c r="J177" s="40">
        <v>224.8</v>
      </c>
      <c r="K177" s="41" t="s">
        <v>75</v>
      </c>
      <c r="L177" s="40">
        <v>36.1</v>
      </c>
    </row>
    <row r="178" spans="1:12" ht="14.4">
      <c r="A178" s="23"/>
      <c r="B178" s="15"/>
      <c r="C178" s="11"/>
      <c r="D178" s="6"/>
      <c r="E178" s="42" t="s">
        <v>74</v>
      </c>
      <c r="F178" s="43">
        <v>15</v>
      </c>
      <c r="G178" s="43">
        <v>0.1</v>
      </c>
      <c r="H178" s="43">
        <v>0</v>
      </c>
      <c r="I178" s="43">
        <v>10.8</v>
      </c>
      <c r="J178" s="43">
        <v>43.4</v>
      </c>
      <c r="K178" s="44" t="s">
        <v>45</v>
      </c>
      <c r="L178" s="43">
        <v>4.5</v>
      </c>
    </row>
    <row r="179" spans="1:12" ht="14.4">
      <c r="A179" s="23"/>
      <c r="B179" s="15"/>
      <c r="C179" s="11"/>
      <c r="D179" s="7" t="s">
        <v>22</v>
      </c>
      <c r="E179" s="42" t="s">
        <v>54</v>
      </c>
      <c r="F179" s="43">
        <v>200</v>
      </c>
      <c r="G179" s="43">
        <v>1.6</v>
      </c>
      <c r="H179" s="43">
        <v>1.1000000000000001</v>
      </c>
      <c r="I179" s="43">
        <v>8.6</v>
      </c>
      <c r="J179" s="43">
        <v>50.9</v>
      </c>
      <c r="K179" s="44" t="s">
        <v>58</v>
      </c>
      <c r="L179" s="43">
        <v>8</v>
      </c>
    </row>
    <row r="180" spans="1:12" ht="14.4">
      <c r="A180" s="23"/>
      <c r="B180" s="15"/>
      <c r="C180" s="11"/>
      <c r="D180" s="7" t="s">
        <v>23</v>
      </c>
      <c r="E180" s="42" t="s">
        <v>40</v>
      </c>
      <c r="F180" s="43">
        <v>35</v>
      </c>
      <c r="G180" s="43">
        <v>2.7</v>
      </c>
      <c r="H180" s="43">
        <v>0.3</v>
      </c>
      <c r="I180" s="43">
        <v>17.2</v>
      </c>
      <c r="J180" s="43">
        <v>82</v>
      </c>
      <c r="K180" s="44" t="s">
        <v>45</v>
      </c>
      <c r="L180" s="43">
        <v>1.43</v>
      </c>
    </row>
    <row r="181" spans="1:12" ht="14.4">
      <c r="A181" s="23"/>
      <c r="B181" s="15"/>
      <c r="C181" s="11"/>
      <c r="D181" s="7" t="s">
        <v>24</v>
      </c>
      <c r="E181" s="42" t="s">
        <v>88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44.4</v>
      </c>
      <c r="K181" s="44" t="s">
        <v>45</v>
      </c>
      <c r="L181" s="43">
        <v>18</v>
      </c>
    </row>
    <row r="182" spans="1:12" ht="14.4">
      <c r="A182" s="23"/>
      <c r="B182" s="15"/>
      <c r="C182" s="11"/>
      <c r="D182" s="54" t="s">
        <v>23</v>
      </c>
      <c r="E182" s="42" t="s">
        <v>41</v>
      </c>
      <c r="F182" s="43">
        <v>20</v>
      </c>
      <c r="G182" s="43">
        <v>1.3</v>
      </c>
      <c r="H182" s="43">
        <v>0.2</v>
      </c>
      <c r="I182" s="43">
        <v>6.7</v>
      </c>
      <c r="J182" s="43">
        <v>34.200000000000003</v>
      </c>
      <c r="K182" s="44" t="s">
        <v>45</v>
      </c>
      <c r="L182" s="43">
        <v>1.18</v>
      </c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31</v>
      </c>
      <c r="E184" s="9"/>
      <c r="F184" s="19">
        <f>SUM(F177:F183)</f>
        <v>610</v>
      </c>
      <c r="G184" s="19">
        <f t="shared" ref="G184:J184" si="86">SUM(G177:G183)</f>
        <v>14.700000000000001</v>
      </c>
      <c r="H184" s="19">
        <f t="shared" si="86"/>
        <v>8.9</v>
      </c>
      <c r="I184" s="19">
        <f t="shared" si="86"/>
        <v>85.2</v>
      </c>
      <c r="J184" s="19">
        <f t="shared" si="86"/>
        <v>479.69999999999993</v>
      </c>
      <c r="K184" s="25"/>
      <c r="L184" s="19">
        <f t="shared" ref="L184" si="87">SUM(L177:L183)</f>
        <v>69.210000000000008</v>
      </c>
    </row>
    <row r="185" spans="1:12" ht="14.4">
      <c r="A185" s="26">
        <f>A177</f>
        <v>2</v>
      </c>
      <c r="B185" s="13">
        <f>B177</f>
        <v>5</v>
      </c>
      <c r="C185" s="10"/>
      <c r="D185" s="7"/>
      <c r="E185" s="42"/>
      <c r="F185" s="43"/>
      <c r="G185" s="43"/>
      <c r="H185" s="43"/>
      <c r="I185" s="43"/>
      <c r="J185" s="43"/>
      <c r="K185" s="44"/>
      <c r="L185" s="68"/>
    </row>
    <row r="186" spans="1:12" ht="14.4">
      <c r="A186" s="23"/>
      <c r="B186" s="15"/>
      <c r="C186" s="11"/>
      <c r="D186" s="7"/>
      <c r="E186" s="42"/>
      <c r="F186" s="43"/>
      <c r="G186" s="43"/>
      <c r="H186" s="43"/>
      <c r="I186" s="43"/>
      <c r="J186" s="43"/>
      <c r="K186" s="44"/>
      <c r="L186" s="69"/>
    </row>
    <row r="187" spans="1:12" ht="14.4">
      <c r="A187" s="23"/>
      <c r="B187" s="15"/>
      <c r="C187" s="11"/>
      <c r="D187" s="7"/>
      <c r="E187" s="42"/>
      <c r="F187" s="43"/>
      <c r="G187" s="43"/>
      <c r="H187" s="43"/>
      <c r="I187" s="43"/>
      <c r="J187" s="43"/>
      <c r="K187" s="44"/>
      <c r="L187" s="69"/>
    </row>
    <row r="188" spans="1:12" ht="14.4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69"/>
    </row>
    <row r="189" spans="1:12" ht="14.4">
      <c r="A189" s="23"/>
      <c r="B189" s="15"/>
      <c r="C189" s="11"/>
      <c r="D189" s="7"/>
      <c r="E189" s="42"/>
      <c r="F189" s="43"/>
      <c r="G189" s="43"/>
      <c r="H189" s="43"/>
      <c r="I189" s="43"/>
      <c r="J189" s="43"/>
      <c r="K189" s="44"/>
      <c r="L189" s="69"/>
    </row>
    <row r="190" spans="1:12" ht="14.4">
      <c r="A190" s="23"/>
      <c r="B190" s="15"/>
      <c r="C190" s="11"/>
      <c r="D190" s="7"/>
      <c r="E190" s="42"/>
      <c r="F190" s="43"/>
      <c r="G190" s="43"/>
      <c r="H190" s="43"/>
      <c r="I190" s="43"/>
      <c r="J190" s="43"/>
      <c r="K190" s="44"/>
      <c r="L190" s="69"/>
    </row>
    <row r="191" spans="1:12" ht="14.4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69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31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3" t="s">
        <v>4</v>
      </c>
      <c r="D195" s="74"/>
      <c r="E195" s="31"/>
      <c r="F195" s="32">
        <f>F184+F194</f>
        <v>610</v>
      </c>
      <c r="G195" s="32">
        <f t="shared" ref="G195" si="90">G184+G194</f>
        <v>14.700000000000001</v>
      </c>
      <c r="H195" s="32">
        <f t="shared" ref="H195" si="91">H184+H194</f>
        <v>8.9</v>
      </c>
      <c r="I195" s="32">
        <f t="shared" ref="I195" si="92">I184+I194</f>
        <v>85.2</v>
      </c>
      <c r="J195" s="32">
        <f t="shared" ref="J195:L195" si="93">J184+J194</f>
        <v>479.69999999999993</v>
      </c>
      <c r="K195" s="32"/>
      <c r="L195" s="32">
        <f t="shared" si="93"/>
        <v>69.210000000000008</v>
      </c>
    </row>
    <row r="196" spans="1:12">
      <c r="A196" s="27"/>
      <c r="B196" s="28"/>
      <c r="C196" s="75" t="s">
        <v>5</v>
      </c>
      <c r="D196" s="75"/>
      <c r="E196" s="75"/>
      <c r="F196" s="34">
        <f>(F24+F43+F62+F81+F100+F119+F138+F157+F176+F195)/(IF(F24=0,0,1)+IF(F43=0,0,1)+IF(F62=0,0,1)+IF(F81=0,0,1)+IF(F100=0,0,1)+IF(F119=0,0,1)+IF(F138=0,0,1)+IF(F157=0,0,1)+IF(F176=0,0,1)+IF(F195=0,0,1))</f>
        <v>559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21.729999999999997</v>
      </c>
      <c r="H196" s="34">
        <f t="shared" si="94"/>
        <v>17.649999999999999</v>
      </c>
      <c r="I196" s="34">
        <f t="shared" si="94"/>
        <v>70.080000000000013</v>
      </c>
      <c r="J196" s="34">
        <f t="shared" si="94"/>
        <v>526.24999999999989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69.210000000000022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2025-01-10T17:16:46Z</dcterms:modified>
</cp:coreProperties>
</file>